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ías Hdez Olivares\Desktop\CGCS &amp; FINANZAS\"/>
    </mc:Choice>
  </mc:AlternateContent>
  <bookViews>
    <workbookView xWindow="0" yWindow="0" windowWidth="24000" windowHeight="7935"/>
  </bookViews>
  <sheets>
    <sheet name="AD X MONTO 2019  " sheetId="5" r:id="rId1"/>
    <sheet name="AD X DE LEY 2019 " sheetId="4" r:id="rId2"/>
    <sheet name="LIC. SIMPLIFICADA 2019" sheetId="2" r:id="rId3"/>
    <sheet name="INVIT. Y DIR 2020" sheetId="6" r:id="rId4"/>
  </sheets>
  <definedNames>
    <definedName name="_xlnm.Print_Area" localSheetId="1">'AD X DE LEY 2019 '!$A$1:$G$22</definedName>
    <definedName name="_xlnm.Print_Area" localSheetId="0">'AD X MONTO 2019  '!$A$1:$K$56</definedName>
    <definedName name="_xlnm.Print_Area" localSheetId="3">'INVIT. Y DIR 2020'!$A$1:$G$49</definedName>
    <definedName name="_xlnm.Print_Area" localSheetId="2">'LIC. SIMPLIFICADA 2019'!$A$1:$H$31</definedName>
    <definedName name="_xlnm.Print_Titles" localSheetId="0">'AD X MONTO 2019  '!$2:$8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6" l="1"/>
  <c r="F21" i="6"/>
  <c r="F20" i="6"/>
  <c r="F22" i="6" s="1"/>
  <c r="E32" i="6"/>
  <c r="E33" i="6" s="1"/>
  <c r="F32" i="6" l="1"/>
  <c r="F33" i="6" s="1"/>
  <c r="I43" i="5" l="1"/>
  <c r="F10" i="6" l="1"/>
  <c r="F11" i="6"/>
  <c r="E13" i="6" l="1"/>
  <c r="F12" i="6"/>
  <c r="G11" i="4"/>
  <c r="G12" i="4"/>
  <c r="G13" i="4"/>
  <c r="G14" i="4"/>
  <c r="G15" i="4"/>
  <c r="G16" i="4"/>
  <c r="G17" i="4"/>
  <c r="G10" i="4"/>
  <c r="G18" i="4" s="1"/>
  <c r="F13" i="6" l="1"/>
  <c r="H45" i="5" l="1"/>
  <c r="I44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F18" i="2"/>
  <c r="G10" i="2"/>
  <c r="G17" i="2"/>
  <c r="G16" i="2"/>
  <c r="G15" i="2"/>
  <c r="G14" i="2"/>
  <c r="G13" i="2"/>
  <c r="G12" i="2"/>
  <c r="G11" i="2"/>
  <c r="F18" i="4"/>
  <c r="G18" i="2" l="1"/>
  <c r="I45" i="5"/>
</calcChain>
</file>

<file path=xl/sharedStrings.xml><?xml version="1.0" encoding="utf-8"?>
<sst xmlns="http://schemas.openxmlformats.org/spreadsheetml/2006/main" count="288" uniqueCount="162">
  <si>
    <t>TIPO DE PROCEDIMIENTO</t>
  </si>
  <si>
    <t xml:space="preserve">No. FACTURA </t>
  </si>
  <si>
    <t>No. EXPEDIENTE</t>
  </si>
  <si>
    <t>ADJUDICACIÓN DIRECTA</t>
  </si>
  <si>
    <t>CONCEPTO</t>
  </si>
  <si>
    <t>EGRESO</t>
  </si>
  <si>
    <t>CGCS-AD-001-2019</t>
  </si>
  <si>
    <t>CGCS-AD-002-2019</t>
  </si>
  <si>
    <t>CGCS-AD-003-2019</t>
  </si>
  <si>
    <t>CGCS-AD-004-2019</t>
  </si>
  <si>
    <t>CGCS-AD-005-2019</t>
  </si>
  <si>
    <t>CGCS-AD-006-2019</t>
  </si>
  <si>
    <t>CGCS-AD-007-2019</t>
  </si>
  <si>
    <t>CGCS-AD-009-2019</t>
  </si>
  <si>
    <t>SERVICIO DE LIMPIEZA DE ENERO</t>
  </si>
  <si>
    <t>SERVICIO DE LIMPIEZA DE FEBRERO</t>
  </si>
  <si>
    <t>CGCS-AD-008-2019</t>
  </si>
  <si>
    <t>SERVICIO DE LIMPIEZA DE MARZO</t>
  </si>
  <si>
    <t>SERVICIO DE LIMPIEZA DE ABRIL</t>
  </si>
  <si>
    <t>SERVICIO DE FOTOCOPIADO ENERO</t>
  </si>
  <si>
    <t>SERVICIO DE FOTOCOPIADO FEBRERO</t>
  </si>
  <si>
    <t>SERVICIO DE FOTOCOPIADO MARZO</t>
  </si>
  <si>
    <t>SERVICIO DE FOTOCOPIADO ABRIL</t>
  </si>
  <si>
    <t>CGCS-AD-010-2019</t>
  </si>
  <si>
    <t>CGCS-AD-011-2019</t>
  </si>
  <si>
    <t>CGCS-AD-012-2019</t>
  </si>
  <si>
    <t>SERVICIO DE FOTOCOPIADO MAYO</t>
  </si>
  <si>
    <t>SERVICIO DE FOTOCOPIADO JUNIO</t>
  </si>
  <si>
    <t>SERVICIO DE FOTOCOPIADO JULIO</t>
  </si>
  <si>
    <t>SERVICIO DE CONSERVACIÓN  Y MANTENIMIENTO VEHICULAR</t>
  </si>
  <si>
    <t>SERVICIO DE FOTOCOPIADO AGOSTO</t>
  </si>
  <si>
    <t>SERVICIO DE FOTOCOPIADO SEPTIEMBRE</t>
  </si>
  <si>
    <t>SERVICIO DE FOTOCOPIADO OCTUBRE</t>
  </si>
  <si>
    <t>CGCS-AD-013-2019</t>
  </si>
  <si>
    <t>CGCS-AD-014-2019</t>
  </si>
  <si>
    <t>CGCS-AD-015-2019</t>
  </si>
  <si>
    <t>GRUPO SYL LIMPIEZA S.A. DE C.V.</t>
  </si>
  <si>
    <t>CGCS-AD-026-2019</t>
  </si>
  <si>
    <t>CGCS-AD-016-2019</t>
  </si>
  <si>
    <t>CGCS-AD-017-2019</t>
  </si>
  <si>
    <t>CGCS-AD-018-2019</t>
  </si>
  <si>
    <t>CGCS-AD-019-2019</t>
  </si>
  <si>
    <t>ADQUISICIÓN DE MATERIAL DE LIMPIEZA</t>
  </si>
  <si>
    <t>ADQUISICIÓN DE MATERIALES Y ÚTILES DE OFICINA</t>
  </si>
  <si>
    <t>CGCS-AD-020-2019</t>
  </si>
  <si>
    <t>CGCS-AD-021-2019</t>
  </si>
  <si>
    <t>CGCS-AD-022-2019</t>
  </si>
  <si>
    <t>CGCS-AD-023-2019</t>
  </si>
  <si>
    <t>CGCS-AD-024-2019</t>
  </si>
  <si>
    <t>CGCS-AD-025-2019</t>
  </si>
  <si>
    <t>SISTEMAS CONTINO S.A. DE C.V.</t>
  </si>
  <si>
    <t>ELISEO MORALES AVILA</t>
  </si>
  <si>
    <t>A 1032</t>
  </si>
  <si>
    <t>JA COMERCIAL DE MEXICO S.A. DE C.V.</t>
  </si>
  <si>
    <t>A 1055</t>
  </si>
  <si>
    <t>A 952</t>
  </si>
  <si>
    <t>A 969</t>
  </si>
  <si>
    <t>A 1006</t>
  </si>
  <si>
    <t>F 400</t>
  </si>
  <si>
    <t xml:space="preserve">F 547 </t>
  </si>
  <si>
    <t xml:space="preserve">F 517 </t>
  </si>
  <si>
    <t>F  462</t>
  </si>
  <si>
    <t>FQA-93781</t>
  </si>
  <si>
    <t>FQA-94309</t>
  </si>
  <si>
    <t>FQA-95619</t>
  </si>
  <si>
    <t>FQA-96280</t>
  </si>
  <si>
    <t>FQA-97080</t>
  </si>
  <si>
    <t xml:space="preserve">FQA-97611 </t>
  </si>
  <si>
    <t>FQA-98185</t>
  </si>
  <si>
    <t>FQA-98636</t>
  </si>
  <si>
    <t>FQA-99357</t>
  </si>
  <si>
    <t>FQA-95050</t>
  </si>
  <si>
    <t>LLANTERA HERMANOS SANCHEZ MEZA</t>
  </si>
  <si>
    <t>5838 A LA 5849</t>
  </si>
  <si>
    <t>ADQUISICIÓN DE MATERIAL DE CINEMATOGRAFIA Y AUDIOVISUAL</t>
  </si>
  <si>
    <t>CGCS-AD-027-2019</t>
  </si>
  <si>
    <t>FQA- 98900</t>
  </si>
  <si>
    <t>FQA-98899</t>
  </si>
  <si>
    <t>CGCS-AD-028-2019</t>
  </si>
  <si>
    <t>A 1052</t>
  </si>
  <si>
    <t>FAC 1123</t>
  </si>
  <si>
    <t>FAC 1112</t>
  </si>
  <si>
    <t>FAC 1236</t>
  </si>
  <si>
    <t>CGCS-AD-030-2019</t>
  </si>
  <si>
    <t>CD CAROL SA DE CV.</t>
  </si>
  <si>
    <t>CGCS-AD-029-2019</t>
  </si>
  <si>
    <t>REFACCIONES Y ACCESORIOS DE EQUIPO DE COMPUTO</t>
  </si>
  <si>
    <t>CGCS-AD-032-2019</t>
  </si>
  <si>
    <t>MATERIALES Y ÚTILES PARA EL PROCESAMIENTO  EN EQUIPO Y BIENES INFORMATICOS</t>
  </si>
  <si>
    <t>CGCS-AD-031-2019</t>
  </si>
  <si>
    <t>NEUMATICOS Y CAMARAS</t>
  </si>
  <si>
    <t>AT GLOBAL OFFICE SOLUTIONS S.A. DE C.V.</t>
  </si>
  <si>
    <t>EFECTIVALE S. DE R.L.DE C.V.</t>
  </si>
  <si>
    <t>CGCS-AD-033-2019</t>
  </si>
  <si>
    <t>CGCS-AD-034-2019</t>
  </si>
  <si>
    <t>MONTO S/IVA</t>
  </si>
  <si>
    <t>MONTO C/IVA</t>
  </si>
  <si>
    <t>SERVICIO DE FOTOCOPIADO NOVIEMBRE</t>
  </si>
  <si>
    <t>CGCS-AD-035-2019</t>
  </si>
  <si>
    <t>FQA-99652</t>
  </si>
  <si>
    <t>A 1239</t>
  </si>
  <si>
    <t>A 1242</t>
  </si>
  <si>
    <t>A 1244</t>
  </si>
  <si>
    <t>ATGLOBALOFFICE 783</t>
  </si>
  <si>
    <t>EV-00034816</t>
  </si>
  <si>
    <t>COMBUSTIBLE, LUBRICANTES Y ADITIVOS PARA SERVICIOS DE OPERACIÓN DE PROGRAMAS PÚBLICOS (ADQUISICIÓN DE VALES DE GASOLINA)</t>
  </si>
  <si>
    <t>PARTIDA</t>
  </si>
  <si>
    <t>LICITACIÓN SIMPLIFICADA</t>
  </si>
  <si>
    <t>SERVICIO DE LIMPIEZA</t>
  </si>
  <si>
    <t>ADQUISICIÓN DE VEHICULOS TERRESTRES</t>
  </si>
  <si>
    <t>SERVICIO DE CONSERVACIÓN DE MANTENIMIENTO DE INMUEBLES</t>
  </si>
  <si>
    <t>LS-110T00000-004-19</t>
  </si>
  <si>
    <t>LS-110T00000-001-19</t>
  </si>
  <si>
    <t>LS-110T00000-002-19</t>
  </si>
  <si>
    <t>LS-110T00000-003-19</t>
  </si>
  <si>
    <t>LS-110T00000-005-19</t>
  </si>
  <si>
    <t>SHINYU  AUTOMOTRIZ SA DE CV</t>
  </si>
  <si>
    <t>PCDIGITAL.COM.MX SA DE CV</t>
  </si>
  <si>
    <t>MELESIO MORALES PUCHETA</t>
  </si>
  <si>
    <t>TRANSPORTADORA TURISTICA IMHER SA DE CV</t>
  </si>
  <si>
    <t xml:space="preserve">ENDERED MEXICO, SA DE CV </t>
  </si>
  <si>
    <t>COMERCIALIZADOR BIR SA DE CV</t>
  </si>
  <si>
    <t>JERONIMO MEXICANO VELIZ</t>
  </si>
  <si>
    <t>GRUPO DORTU SA DE CV</t>
  </si>
  <si>
    <t>ADJUDICACIONES  DIRECTAS POR EXCEPCIÓN DE LEY
2019</t>
  </si>
  <si>
    <t xml:space="preserve">SERVICIO DE FOTOCOPIADO </t>
  </si>
  <si>
    <t>ADL-001-2019</t>
  </si>
  <si>
    <t>ADL-002-2019</t>
  </si>
  <si>
    <t>ADJUDICACIÓN DIRECTA POR EXCEPCIÓN DE LEY</t>
  </si>
  <si>
    <t>ADL-003-2019</t>
  </si>
  <si>
    <t>TOTAL</t>
  </si>
  <si>
    <t>XALAPA, VER; A 12 DE MARZO DE 2020</t>
  </si>
  <si>
    <t>AGUA PURIFICADA</t>
  </si>
  <si>
    <t>S/N</t>
  </si>
  <si>
    <t>GRUPO DOSO S.A. DE CV</t>
  </si>
  <si>
    <t>PROVEEDOR ADJUDICADO</t>
  </si>
  <si>
    <t>COPYVER, S.A. DE C.V.</t>
  </si>
  <si>
    <t>LICITACIONES SIMPLIFICADAS Y/O INVITACIÓN RESTRINGIDA
2019</t>
  </si>
  <si>
    <t>PROVEEDOR  ADJUDICADO</t>
  </si>
  <si>
    <t>ARRENDAMIENTO DE EQUIPO DE TRANSPORTE</t>
  </si>
  <si>
    <t>LISTADO DE ADJUDICACIONES DIRECTAS  POR MONTO
2020</t>
  </si>
  <si>
    <t>SERVICIO DE IMPRESIONES</t>
  </si>
  <si>
    <t>FASELUS SC</t>
  </si>
  <si>
    <t>LULO DIGITAL SA DE CV</t>
  </si>
  <si>
    <t>GRUPO JAR DEL GOLFO SA DE CV</t>
  </si>
  <si>
    <t xml:space="preserve">ARRENDAMIENTO DE EQUIPO DE TRANSPORTE </t>
  </si>
  <si>
    <t>TOTAL S/IVA</t>
  </si>
  <si>
    <t xml:space="preserve">MONTO MAXIMO </t>
  </si>
  <si>
    <t>TOTAL C/IVA</t>
  </si>
  <si>
    <t>ADJUDICACIONES  DIRECTAS POR EXCEPCIÓN DE LEY
2020</t>
  </si>
  <si>
    <t>LICITACIONES SIMPLIFICADAS Y/O INVITACIÓN RESTRINGIDA
2020</t>
  </si>
  <si>
    <t>HÉCTOR SÁNCHEZ VELAZQUEZ</t>
  </si>
  <si>
    <t>JOSEÉ ANTONIO BERNAL BLÁSQUEZ</t>
  </si>
  <si>
    <t>SERVICIOS DE INFORMÁTICA Y VARIABLES, EMPRESA INTEGRADORA, SA DE CV</t>
  </si>
  <si>
    <t>ADQUISICIÓN DE MATERIAL DE CINEMATOGRAFÍA Y AUDIOVISUAL</t>
  </si>
  <si>
    <t>LLANTERA SÁNCHEZ MEZA SA DE CV</t>
  </si>
  <si>
    <t>RAFAEL GOMEZ ORTÍZ</t>
  </si>
  <si>
    <t>LISTADO DE ADJUDICACIONES  DIRECTAS POR MONTO
2019</t>
  </si>
  <si>
    <t>JOSÉ ANTONIO BERNAL BLÁSQUEZ</t>
  </si>
  <si>
    <t>CONSERVACIÓN Y MANTENIMIENTO VEHICULAR</t>
  </si>
  <si>
    <t xml:space="preserve">CONSERVACIÓN Y MANTENIMIENTO VEHICULAR </t>
  </si>
  <si>
    <t xml:space="preserve">MONTO MINIMO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</si>
</sst>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Neo Sans Pro"/>
      <family val="2"/>
    </font>
    <font>
      <sz val="11"/>
      <color theme="1"/>
      <name val="Panton"/>
      <family val="3"/>
    </font>
    <font>
      <b/>
      <sz val="11"/>
      <color theme="1"/>
      <name val="Panton"/>
      <family val="3"/>
    </font>
    <font>
      <b/>
      <sz val="11"/>
      <color theme="1"/>
      <name val="Calibri"/>
      <family val="2"/>
      <scheme val="minor"/>
    </font>
    <font>
      <sz val="12"/>
      <color theme="1"/>
      <name val="Panton"/>
      <family val="3"/>
    </font>
    <font>
      <b/>
      <sz val="18"/>
      <color theme="1"/>
      <name val="Panton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Font="1"/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44" fontId="3" fillId="3" borderId="1" xfId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/>
    </xf>
    <xf numFmtId="0" fontId="5" fillId="0" borderId="3" xfId="0" applyFont="1" applyBorder="1"/>
    <xf numFmtId="0" fontId="6" fillId="0" borderId="0" xfId="0" applyFont="1"/>
    <xf numFmtId="0" fontId="4" fillId="0" borderId="1" xfId="0" applyFont="1" applyBorder="1" applyAlignment="1">
      <alignment horizontal="right"/>
    </xf>
    <xf numFmtId="0" fontId="3" fillId="0" borderId="0" xfId="0" applyFont="1"/>
    <xf numFmtId="0" fontId="5" fillId="0" borderId="1" xfId="0" applyFont="1" applyBorder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3" borderId="0" xfId="0" applyFont="1" applyFill="1" applyBorder="1" applyAlignment="1">
      <alignment horizontal="right" vertical="center"/>
    </xf>
    <xf numFmtId="44" fontId="5" fillId="0" borderId="0" xfId="1" applyFont="1" applyBorder="1"/>
    <xf numFmtId="44" fontId="5" fillId="0" borderId="0" xfId="0" applyNumberFormat="1" applyFont="1" applyBorder="1"/>
    <xf numFmtId="44" fontId="4" fillId="0" borderId="1" xfId="1" applyFont="1" applyBorder="1"/>
    <xf numFmtId="44" fontId="4" fillId="0" borderId="1" xfId="0" applyNumberFormat="1" applyFont="1" applyBorder="1"/>
    <xf numFmtId="44" fontId="4" fillId="0" borderId="3" xfId="0" applyNumberFormat="1" applyFont="1" applyBorder="1"/>
    <xf numFmtId="44" fontId="4" fillId="0" borderId="3" xfId="1" applyFont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4" fontId="3" fillId="3" borderId="5" xfId="0" applyNumberFormat="1" applyFont="1" applyFill="1" applyBorder="1" applyAlignment="1">
      <alignment horizontal="center" vertical="center" wrapText="1"/>
    </xf>
    <xf numFmtId="44" fontId="3" fillId="3" borderId="9" xfId="0" applyNumberFormat="1" applyFont="1" applyFill="1" applyBorder="1" applyAlignment="1">
      <alignment horizontal="center" vertical="center" wrapText="1"/>
    </xf>
    <xf numFmtId="44" fontId="3" fillId="3" borderId="10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409576</xdr:colOff>
      <xdr:row>0</xdr:row>
      <xdr:rowOff>0</xdr:rowOff>
    </xdr:from>
    <xdr:to>
      <xdr:col>5</xdr:col>
      <xdr:colOff>57642</xdr:colOff>
      <xdr:row>4</xdr:row>
      <xdr:rowOff>185779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26" y="0"/>
          <a:ext cx="6661641" cy="963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1127125</xdr:colOff>
      <xdr:row>49</xdr:row>
      <xdr:rowOff>47625</xdr:rowOff>
    </xdr:from>
    <xdr:ext cx="4333875" cy="652871"/>
    <xdr:sp macro="" textlink="">
      <xdr:nvSpPr>
        <xdr:cNvPr id="3" name="CuadroTexto 2"/>
        <xdr:cNvSpPr txBox="1"/>
      </xdr:nvSpPr>
      <xdr:spPr>
        <a:xfrm>
          <a:off x="1206500" y="20478750"/>
          <a:ext cx="4333875" cy="6528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="1">
              <a:latin typeface="Panton" panose="00000500000000000000" pitchFamily="50" charset="0"/>
            </a:rPr>
            <a:t>L.C. ELÍAS HERNÁNDEZ OLIVARES</a:t>
          </a:r>
        </a:p>
        <a:p>
          <a:pPr algn="ctr"/>
          <a:r>
            <a:rPr lang="es-MX" sz="1200" b="1">
              <a:latin typeface="Panton" panose="00000500000000000000" pitchFamily="50" charset="0"/>
            </a:rPr>
            <a:t>JEFE DE DEPARTAMENTO DE RECURSOS MATERIALES Y SERVICIOS GENERALES</a:t>
          </a:r>
        </a:p>
      </xdr:txBody>
    </xdr:sp>
    <xdr:clientData/>
  </xdr:oneCellAnchor>
  <xdr:oneCellAnchor>
    <xdr:from>
      <xdr:col>5</xdr:col>
      <xdr:colOff>1682750</xdr:colOff>
      <xdr:row>49</xdr:row>
      <xdr:rowOff>15875</xdr:rowOff>
    </xdr:from>
    <xdr:ext cx="3508375" cy="603251"/>
    <xdr:sp macro="" textlink="">
      <xdr:nvSpPr>
        <xdr:cNvPr id="5" name="CuadroTexto 4"/>
        <xdr:cNvSpPr txBox="1"/>
      </xdr:nvSpPr>
      <xdr:spPr>
        <a:xfrm>
          <a:off x="8207375" y="20447000"/>
          <a:ext cx="3508375" cy="6032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 b="1">
              <a:latin typeface="Panton" panose="00000500000000000000" pitchFamily="50" charset="0"/>
            </a:rPr>
            <a:t>C.P.A.  ALFONSO GALICIA  </a:t>
          </a:r>
        </a:p>
        <a:p>
          <a:pPr algn="ctr"/>
          <a:r>
            <a:rPr lang="es-MX" sz="1200" b="1" baseline="0">
              <a:latin typeface="Panton" panose="00000500000000000000" pitchFamily="50" charset="0"/>
            </a:rPr>
            <a:t>J</a:t>
          </a:r>
          <a:r>
            <a:rPr lang="es-MX" sz="1200" b="1">
              <a:latin typeface="Panton" panose="00000500000000000000" pitchFamily="50" charset="0"/>
            </a:rPr>
            <a:t>EFE DE LA UNIDAD ADMINISTRATIVA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409576</xdr:colOff>
      <xdr:row>0</xdr:row>
      <xdr:rowOff>0</xdr:rowOff>
    </xdr:from>
    <xdr:to>
      <xdr:col>3</xdr:col>
      <xdr:colOff>676990</xdr:colOff>
      <xdr:row>5</xdr:row>
      <xdr:rowOff>11377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26" y="0"/>
          <a:ext cx="6661641" cy="963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19</xdr:row>
      <xdr:rowOff>0</xdr:rowOff>
    </xdr:from>
    <xdr:ext cx="4333875" cy="652871"/>
    <xdr:sp macro="" textlink="">
      <xdr:nvSpPr>
        <xdr:cNvPr id="3" name="CuadroTexto 2"/>
        <xdr:cNvSpPr txBox="1"/>
      </xdr:nvSpPr>
      <xdr:spPr>
        <a:xfrm>
          <a:off x="2133063" y="5486937"/>
          <a:ext cx="4333875" cy="6528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="1">
              <a:latin typeface="Panton" panose="00000500000000000000" pitchFamily="50" charset="0"/>
            </a:rPr>
            <a:t>L.C. ELÍAS HERNANDEZ OLIVARES</a:t>
          </a:r>
        </a:p>
        <a:p>
          <a:pPr algn="ctr"/>
          <a:r>
            <a:rPr lang="es-MX" sz="1200" b="1">
              <a:latin typeface="Panton" panose="00000500000000000000" pitchFamily="50" charset="0"/>
            </a:rPr>
            <a:t>JEFE DE DEPARTAMENTO DE RECURSOS MATERIALES Y SERVICIOS GENERALES</a:t>
          </a:r>
        </a:p>
      </xdr:txBody>
    </xdr:sp>
    <xdr:clientData/>
  </xdr:oneCellAnchor>
  <xdr:oneCellAnchor>
    <xdr:from>
      <xdr:col>4</xdr:col>
      <xdr:colOff>1824507</xdr:colOff>
      <xdr:row>18</xdr:row>
      <xdr:rowOff>684191</xdr:rowOff>
    </xdr:from>
    <xdr:ext cx="3508375" cy="603251"/>
    <xdr:sp macro="" textlink="">
      <xdr:nvSpPr>
        <xdr:cNvPr id="4" name="CuadroTexto 3"/>
        <xdr:cNvSpPr txBox="1"/>
      </xdr:nvSpPr>
      <xdr:spPr>
        <a:xfrm>
          <a:off x="9323768" y="5460106"/>
          <a:ext cx="3508375" cy="6032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 b="1">
              <a:latin typeface="Panton" panose="00000500000000000000" pitchFamily="50" charset="0"/>
            </a:rPr>
            <a:t>C.P.A.  ALFONSO GALICIA  </a:t>
          </a:r>
        </a:p>
        <a:p>
          <a:pPr algn="ctr"/>
          <a:r>
            <a:rPr lang="es-MX" sz="1200" b="1" baseline="0">
              <a:latin typeface="Panton" panose="00000500000000000000" pitchFamily="50" charset="0"/>
            </a:rPr>
            <a:t>J</a:t>
          </a:r>
          <a:r>
            <a:rPr lang="es-MX" sz="1200" b="1">
              <a:latin typeface="Panton" panose="00000500000000000000" pitchFamily="50" charset="0"/>
            </a:rPr>
            <a:t>EFE DE LA UNIDAD ADMINISTRATIVA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409576</xdr:colOff>
      <xdr:row>0</xdr:row>
      <xdr:rowOff>0</xdr:rowOff>
    </xdr:from>
    <xdr:to>
      <xdr:col>3</xdr:col>
      <xdr:colOff>1476330</xdr:colOff>
      <xdr:row>5</xdr:row>
      <xdr:rowOff>11377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26" y="0"/>
          <a:ext cx="6673849" cy="963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23</xdr:row>
      <xdr:rowOff>0</xdr:rowOff>
    </xdr:from>
    <xdr:ext cx="4333875" cy="652871"/>
    <xdr:sp macro="" textlink="">
      <xdr:nvSpPr>
        <xdr:cNvPr id="3" name="CuadroTexto 2"/>
        <xdr:cNvSpPr txBox="1"/>
      </xdr:nvSpPr>
      <xdr:spPr>
        <a:xfrm>
          <a:off x="2127250" y="9334500"/>
          <a:ext cx="4333875" cy="6528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="1">
              <a:latin typeface="Panton" panose="00000500000000000000" pitchFamily="50" charset="0"/>
            </a:rPr>
            <a:t>L.C. ELÍAS HERNÁNDEZ OLIVARES</a:t>
          </a:r>
        </a:p>
        <a:p>
          <a:pPr algn="ctr"/>
          <a:r>
            <a:rPr lang="es-MX" sz="1200" b="1">
              <a:latin typeface="Panton" panose="00000500000000000000" pitchFamily="50" charset="0"/>
            </a:rPr>
            <a:t>JEFE DE DEPARTAMENTO DE RECURSOS MATERIALES Y SERVICIOS GENERALES</a:t>
          </a:r>
        </a:p>
      </xdr:txBody>
    </xdr:sp>
    <xdr:clientData/>
  </xdr:oneCellAnchor>
  <xdr:oneCellAnchor>
    <xdr:from>
      <xdr:col>4</xdr:col>
      <xdr:colOff>2603500</xdr:colOff>
      <xdr:row>22</xdr:row>
      <xdr:rowOff>127000</xdr:rowOff>
    </xdr:from>
    <xdr:ext cx="3508375" cy="603251"/>
    <xdr:sp macro="" textlink="">
      <xdr:nvSpPr>
        <xdr:cNvPr id="4" name="CuadroTexto 3"/>
        <xdr:cNvSpPr txBox="1"/>
      </xdr:nvSpPr>
      <xdr:spPr>
        <a:xfrm>
          <a:off x="9445625" y="9271000"/>
          <a:ext cx="3508375" cy="6032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 b="1">
              <a:latin typeface="Panton" panose="00000500000000000000" pitchFamily="50" charset="0"/>
            </a:rPr>
            <a:t>C.P.A.  ALFONSO GALICIA  </a:t>
          </a:r>
        </a:p>
        <a:p>
          <a:pPr algn="ctr"/>
          <a:r>
            <a:rPr lang="es-MX" sz="1200" b="1" baseline="0">
              <a:latin typeface="Panton" panose="00000500000000000000" pitchFamily="50" charset="0"/>
            </a:rPr>
            <a:t>J</a:t>
          </a:r>
          <a:r>
            <a:rPr lang="es-MX" sz="1200" b="1">
              <a:latin typeface="Panton" panose="00000500000000000000" pitchFamily="50" charset="0"/>
            </a:rPr>
            <a:t>EFE DE LA UNIDAD ADMINISTRATIVA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409576</xdr:colOff>
      <xdr:row>0</xdr:row>
      <xdr:rowOff>0</xdr:rowOff>
    </xdr:from>
    <xdr:to>
      <xdr:col>3</xdr:col>
      <xdr:colOff>1295085</xdr:colOff>
      <xdr:row>5</xdr:row>
      <xdr:rowOff>11377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26" y="0"/>
          <a:ext cx="6661641" cy="963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886262</xdr:colOff>
      <xdr:row>38</xdr:row>
      <xdr:rowOff>73355</xdr:rowOff>
    </xdr:from>
    <xdr:ext cx="4333875" cy="652871"/>
    <xdr:sp macro="" textlink="">
      <xdr:nvSpPr>
        <xdr:cNvPr id="3" name="CuadroTexto 2"/>
        <xdr:cNvSpPr txBox="1"/>
      </xdr:nvSpPr>
      <xdr:spPr>
        <a:xfrm>
          <a:off x="973848" y="9992493"/>
          <a:ext cx="4333875" cy="6528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="1">
              <a:latin typeface="Panton" panose="00000500000000000000" pitchFamily="50" charset="0"/>
            </a:rPr>
            <a:t>L.C. ELÍAS HERNÁNDEZ OLIVARES</a:t>
          </a:r>
        </a:p>
        <a:p>
          <a:pPr algn="ctr"/>
          <a:r>
            <a:rPr lang="es-MX" sz="1200" b="1">
              <a:latin typeface="Panton" panose="00000500000000000000" pitchFamily="50" charset="0"/>
            </a:rPr>
            <a:t>JEFE DE DEPARTAMENTO DE RECURSOS MATERIALES Y SERVICIOS GENERALES</a:t>
          </a:r>
        </a:p>
      </xdr:txBody>
    </xdr:sp>
    <xdr:clientData/>
  </xdr:oneCellAnchor>
  <xdr:oneCellAnchor>
    <xdr:from>
      <xdr:col>3</xdr:col>
      <xdr:colOff>2610207</xdr:colOff>
      <xdr:row>38</xdr:row>
      <xdr:rowOff>150675</xdr:rowOff>
    </xdr:from>
    <xdr:ext cx="3508375" cy="603251"/>
    <xdr:sp macro="" textlink="">
      <xdr:nvSpPr>
        <xdr:cNvPr id="4" name="CuadroTexto 3"/>
        <xdr:cNvSpPr txBox="1"/>
      </xdr:nvSpPr>
      <xdr:spPr>
        <a:xfrm>
          <a:off x="8062448" y="9412916"/>
          <a:ext cx="3508375" cy="6032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 b="1">
              <a:latin typeface="Panton" panose="00000500000000000000" pitchFamily="50" charset="0"/>
            </a:rPr>
            <a:t>C.P.A.  ALFONSO GALICIA  </a:t>
          </a:r>
        </a:p>
        <a:p>
          <a:pPr algn="ctr"/>
          <a:r>
            <a:rPr lang="es-MX" sz="1200" b="1" baseline="0">
              <a:latin typeface="Panton" panose="00000500000000000000" pitchFamily="50" charset="0"/>
            </a:rPr>
            <a:t>J</a:t>
          </a:r>
          <a:r>
            <a:rPr lang="es-MX" sz="1200" b="1">
              <a:latin typeface="Panton" panose="00000500000000000000" pitchFamily="50" charset="0"/>
            </a:rPr>
            <a:t>EFE DE LA UNIDAD ADMINISTRATIVA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45"/>
  <sheetViews>
    <sheetView showGridLines="0" tabSelected="1" topLeftCell="A2" zoomScale="71" zoomScaleNormal="71" workbookViewId="0">
      <pane xSplit="5" ySplit="7" topLeftCell="F9" activePane="bottomRight" state="frozen"/>
      <selection activeCell="A2" sqref="A2"/>
      <selection pane="topRight" activeCell="E2" sqref="E2"/>
      <selection pane="bottomLeft" activeCell="A10" sqref="A10"/>
      <selection pane="bottomRight" activeCell="D14" sqref="D14"/>
    </sheetView>
  </sheetViews>
  <sheetFormatPr baseColWidth="10" defaultRowHeight="15" x14ac:dyDescent="0.25"/>
  <cols>
    <col min="1" max="1" width="1.28515625" customWidth="1"/>
    <col min="2" max="2" width="30.5703125" customWidth="1"/>
    <col min="3" max="3" width="19.140625" hidden="1" customWidth="1"/>
    <col min="4" max="4" width="46.85546875" bestFit="1" customWidth="1"/>
    <col min="5" max="5" width="21.5703125" bestFit="1" customWidth="1"/>
    <col min="6" max="6" width="54.28515625" customWidth="1"/>
    <col min="7" max="7" width="22.140625" hidden="1" customWidth="1"/>
    <col min="8" max="8" width="18.5703125" customWidth="1"/>
    <col min="9" max="9" width="18.85546875" customWidth="1"/>
    <col min="10" max="10" width="11.42578125" hidden="1" customWidth="1"/>
  </cols>
  <sheetData>
    <row r="4" spans="2:10" ht="15.75" x14ac:dyDescent="0.25">
      <c r="H4" s="18" t="s">
        <v>131</v>
      </c>
    </row>
    <row r="5" spans="2:10" x14ac:dyDescent="0.25">
      <c r="E5" s="1"/>
      <c r="F5" s="43"/>
      <c r="G5" s="43"/>
      <c r="H5" s="43"/>
      <c r="I5" s="5"/>
    </row>
    <row r="6" spans="2:10" ht="48.75" customHeight="1" x14ac:dyDescent="0.35">
      <c r="B6" s="36" t="s">
        <v>157</v>
      </c>
      <c r="C6" s="36"/>
      <c r="D6" s="36"/>
      <c r="E6" s="36"/>
      <c r="F6" s="36"/>
      <c r="G6" s="36"/>
      <c r="H6" s="36"/>
      <c r="I6" s="36"/>
      <c r="J6" s="36"/>
    </row>
    <row r="7" spans="2:10" ht="15.75" thickBot="1" x14ac:dyDescent="0.3"/>
    <row r="8" spans="2:10" ht="32.25" customHeight="1" thickBot="1" x14ac:dyDescent="0.3">
      <c r="B8" s="8" t="s">
        <v>0</v>
      </c>
      <c r="C8" s="3" t="s">
        <v>106</v>
      </c>
      <c r="D8" s="3" t="s">
        <v>4</v>
      </c>
      <c r="E8" s="3" t="s">
        <v>2</v>
      </c>
      <c r="F8" s="3" t="s">
        <v>135</v>
      </c>
      <c r="G8" s="3" t="s">
        <v>1</v>
      </c>
      <c r="H8" s="7" t="s">
        <v>95</v>
      </c>
      <c r="I8" s="9" t="s">
        <v>96</v>
      </c>
      <c r="J8" s="4" t="s">
        <v>5</v>
      </c>
    </row>
    <row r="9" spans="2:10" ht="55.5" customHeight="1" thickBot="1" x14ac:dyDescent="0.3">
      <c r="B9" s="14" t="s">
        <v>3</v>
      </c>
      <c r="C9" s="23">
        <v>211001</v>
      </c>
      <c r="D9" s="24" t="s">
        <v>43</v>
      </c>
      <c r="E9" s="6" t="s">
        <v>41</v>
      </c>
      <c r="F9" s="47" t="s">
        <v>51</v>
      </c>
      <c r="G9" s="12">
        <v>1070</v>
      </c>
      <c r="H9" s="13">
        <v>5034.4799999999996</v>
      </c>
      <c r="I9" s="13">
        <f t="shared" ref="I9:I44" si="0">H9*1.16</f>
        <v>5839.996799999999</v>
      </c>
      <c r="J9" s="6">
        <v>390894</v>
      </c>
    </row>
    <row r="10" spans="2:10" ht="55.5" customHeight="1" thickBot="1" x14ac:dyDescent="0.3">
      <c r="B10" s="14" t="s">
        <v>3</v>
      </c>
      <c r="C10" s="23">
        <v>211001</v>
      </c>
      <c r="D10" s="24" t="s">
        <v>43</v>
      </c>
      <c r="E10" s="6" t="s">
        <v>44</v>
      </c>
      <c r="F10" s="47" t="s">
        <v>51</v>
      </c>
      <c r="G10" s="12" t="s">
        <v>81</v>
      </c>
      <c r="H10" s="13">
        <v>5943.44</v>
      </c>
      <c r="I10" s="13">
        <f t="shared" si="0"/>
        <v>6894.3903999999993</v>
      </c>
      <c r="J10" s="6">
        <v>390950</v>
      </c>
    </row>
    <row r="11" spans="2:10" ht="55.5" customHeight="1" thickBot="1" x14ac:dyDescent="0.3">
      <c r="B11" s="14" t="s">
        <v>3</v>
      </c>
      <c r="C11" s="23">
        <v>211001</v>
      </c>
      <c r="D11" s="24" t="s">
        <v>43</v>
      </c>
      <c r="E11" s="6" t="s">
        <v>45</v>
      </c>
      <c r="F11" s="47" t="s">
        <v>51</v>
      </c>
      <c r="G11" s="12" t="s">
        <v>80</v>
      </c>
      <c r="H11" s="13">
        <v>5103.4399999999996</v>
      </c>
      <c r="I11" s="13">
        <f t="shared" si="0"/>
        <v>5919.9903999999988</v>
      </c>
      <c r="J11" s="6">
        <v>390957</v>
      </c>
    </row>
    <row r="12" spans="2:10" ht="55.5" customHeight="1" thickBot="1" x14ac:dyDescent="0.3">
      <c r="B12" s="14" t="s">
        <v>3</v>
      </c>
      <c r="C12" s="23">
        <v>211001</v>
      </c>
      <c r="D12" s="24" t="s">
        <v>43</v>
      </c>
      <c r="E12" s="6" t="s">
        <v>46</v>
      </c>
      <c r="F12" s="47" t="s">
        <v>51</v>
      </c>
      <c r="G12" s="12" t="s">
        <v>82</v>
      </c>
      <c r="H12" s="13">
        <v>3362.1</v>
      </c>
      <c r="I12" s="13">
        <f t="shared" si="0"/>
        <v>3900.0359999999996</v>
      </c>
      <c r="J12" s="6">
        <v>390984</v>
      </c>
    </row>
    <row r="13" spans="2:10" ht="55.5" customHeight="1" thickBot="1" x14ac:dyDescent="0.3">
      <c r="B13" s="14" t="s">
        <v>3</v>
      </c>
      <c r="C13" s="23">
        <v>211001</v>
      </c>
      <c r="D13" s="24" t="s">
        <v>43</v>
      </c>
      <c r="E13" s="6" t="s">
        <v>47</v>
      </c>
      <c r="F13" s="47" t="s">
        <v>158</v>
      </c>
      <c r="G13" s="12" t="s">
        <v>52</v>
      </c>
      <c r="H13" s="13">
        <v>8400</v>
      </c>
      <c r="I13" s="13">
        <f t="shared" si="0"/>
        <v>9744</v>
      </c>
      <c r="J13" s="6">
        <v>391009</v>
      </c>
    </row>
    <row r="14" spans="2:10" ht="55.5" customHeight="1" thickBot="1" x14ac:dyDescent="0.3">
      <c r="B14" s="14" t="s">
        <v>3</v>
      </c>
      <c r="C14" s="23">
        <v>211001</v>
      </c>
      <c r="D14" s="24" t="s">
        <v>43</v>
      </c>
      <c r="E14" s="6" t="s">
        <v>48</v>
      </c>
      <c r="F14" s="47" t="s">
        <v>53</v>
      </c>
      <c r="G14" s="12">
        <v>3164</v>
      </c>
      <c r="H14" s="13">
        <v>9750</v>
      </c>
      <c r="I14" s="13">
        <f t="shared" si="0"/>
        <v>11310</v>
      </c>
      <c r="J14" s="6">
        <v>391188</v>
      </c>
    </row>
    <row r="15" spans="2:10" ht="55.5" customHeight="1" thickBot="1" x14ac:dyDescent="0.3">
      <c r="B15" s="14" t="s">
        <v>3</v>
      </c>
      <c r="C15" s="23">
        <v>211001</v>
      </c>
      <c r="D15" s="24" t="s">
        <v>43</v>
      </c>
      <c r="E15" s="6" t="s">
        <v>49</v>
      </c>
      <c r="F15" s="47" t="s">
        <v>158</v>
      </c>
      <c r="G15" s="12" t="s">
        <v>54</v>
      </c>
      <c r="H15" s="13">
        <v>5464.84</v>
      </c>
      <c r="I15" s="13">
        <f t="shared" si="0"/>
        <v>6339.2143999999998</v>
      </c>
      <c r="J15" s="6">
        <v>395275</v>
      </c>
    </row>
    <row r="16" spans="2:10" ht="55.5" customHeight="1" thickBot="1" x14ac:dyDescent="0.3">
      <c r="B16" s="14" t="s">
        <v>3</v>
      </c>
      <c r="C16" s="23">
        <v>211001</v>
      </c>
      <c r="D16" s="24" t="s">
        <v>43</v>
      </c>
      <c r="E16" s="6" t="s">
        <v>83</v>
      </c>
      <c r="F16" s="47" t="s">
        <v>158</v>
      </c>
      <c r="G16" s="12" t="s">
        <v>100</v>
      </c>
      <c r="H16" s="13">
        <v>93941.4</v>
      </c>
      <c r="I16" s="13">
        <f t="shared" si="0"/>
        <v>108972.02399999999</v>
      </c>
      <c r="J16" s="6"/>
    </row>
    <row r="17" spans="2:10" ht="63" customHeight="1" thickBot="1" x14ac:dyDescent="0.3">
      <c r="B17" s="14" t="s">
        <v>3</v>
      </c>
      <c r="C17" s="14">
        <v>214001</v>
      </c>
      <c r="D17" s="15" t="s">
        <v>88</v>
      </c>
      <c r="E17" s="6" t="s">
        <v>89</v>
      </c>
      <c r="F17" s="47" t="s">
        <v>158</v>
      </c>
      <c r="G17" s="12" t="s">
        <v>101</v>
      </c>
      <c r="H17" s="13">
        <v>36612.15</v>
      </c>
      <c r="I17" s="13">
        <f t="shared" si="0"/>
        <v>42470.093999999997</v>
      </c>
      <c r="J17" s="6"/>
    </row>
    <row r="18" spans="2:10" ht="40.5" customHeight="1" thickBot="1" x14ac:dyDescent="0.3">
      <c r="B18" s="14" t="s">
        <v>3</v>
      </c>
      <c r="C18" s="14">
        <v>215003</v>
      </c>
      <c r="D18" s="15" t="s">
        <v>74</v>
      </c>
      <c r="E18" s="6" t="s">
        <v>75</v>
      </c>
      <c r="F18" s="50" t="s">
        <v>50</v>
      </c>
      <c r="G18" s="12" t="s">
        <v>76</v>
      </c>
      <c r="H18" s="13">
        <v>10609.07</v>
      </c>
      <c r="I18" s="13">
        <f t="shared" si="0"/>
        <v>12306.521199999999</v>
      </c>
      <c r="J18" s="6">
        <v>426243</v>
      </c>
    </row>
    <row r="19" spans="2:10" ht="43.5" customHeight="1" thickBot="1" x14ac:dyDescent="0.3">
      <c r="B19" s="14" t="s">
        <v>3</v>
      </c>
      <c r="C19" s="14">
        <v>215003</v>
      </c>
      <c r="D19" s="15" t="s">
        <v>74</v>
      </c>
      <c r="E19" s="6" t="s">
        <v>78</v>
      </c>
      <c r="F19" s="50" t="s">
        <v>50</v>
      </c>
      <c r="G19" s="12" t="s">
        <v>77</v>
      </c>
      <c r="H19" s="13">
        <v>4859.96</v>
      </c>
      <c r="I19" s="13">
        <f t="shared" si="0"/>
        <v>5637.5535999999993</v>
      </c>
      <c r="J19" s="6">
        <v>426226</v>
      </c>
    </row>
    <row r="20" spans="2:10" ht="15.75" thickBot="1" x14ac:dyDescent="0.3">
      <c r="B20" s="14" t="s">
        <v>3</v>
      </c>
      <c r="C20" s="23">
        <v>216001</v>
      </c>
      <c r="D20" s="24" t="s">
        <v>42</v>
      </c>
      <c r="E20" s="6" t="s">
        <v>35</v>
      </c>
      <c r="F20" s="47" t="s">
        <v>158</v>
      </c>
      <c r="G20" s="12" t="s">
        <v>55</v>
      </c>
      <c r="H20" s="13">
        <v>5757</v>
      </c>
      <c r="I20" s="13">
        <f t="shared" si="0"/>
        <v>6678.12</v>
      </c>
      <c r="J20" s="6">
        <v>391219</v>
      </c>
    </row>
    <row r="21" spans="2:10" ht="15.75" thickBot="1" x14ac:dyDescent="0.3">
      <c r="B21" s="14" t="s">
        <v>3</v>
      </c>
      <c r="C21" s="23">
        <v>216001</v>
      </c>
      <c r="D21" s="24" t="s">
        <v>42</v>
      </c>
      <c r="E21" s="6" t="s">
        <v>38</v>
      </c>
      <c r="F21" s="47" t="s">
        <v>158</v>
      </c>
      <c r="G21" s="12" t="s">
        <v>56</v>
      </c>
      <c r="H21" s="13">
        <v>17568.740000000002</v>
      </c>
      <c r="I21" s="13">
        <f t="shared" si="0"/>
        <v>20379.738400000002</v>
      </c>
      <c r="J21" s="6">
        <v>391342</v>
      </c>
    </row>
    <row r="22" spans="2:10" ht="36" customHeight="1" thickBot="1" x14ac:dyDescent="0.3">
      <c r="B22" s="14" t="s">
        <v>3</v>
      </c>
      <c r="C22" s="23">
        <v>216001</v>
      </c>
      <c r="D22" s="24" t="s">
        <v>42</v>
      </c>
      <c r="E22" s="6" t="s">
        <v>39</v>
      </c>
      <c r="F22" s="47" t="s">
        <v>158</v>
      </c>
      <c r="G22" s="12" t="s">
        <v>57</v>
      </c>
      <c r="H22" s="13">
        <v>1331</v>
      </c>
      <c r="I22" s="13">
        <f t="shared" si="0"/>
        <v>1543.9599999999998</v>
      </c>
      <c r="J22" s="6">
        <v>391444</v>
      </c>
    </row>
    <row r="23" spans="2:10" ht="15.75" thickBot="1" x14ac:dyDescent="0.3">
      <c r="B23" s="14" t="s">
        <v>3</v>
      </c>
      <c r="C23" s="23">
        <v>216001</v>
      </c>
      <c r="D23" s="24" t="s">
        <v>42</v>
      </c>
      <c r="E23" s="6" t="s">
        <v>40</v>
      </c>
      <c r="F23" s="47" t="s">
        <v>158</v>
      </c>
      <c r="G23" s="12" t="s">
        <v>79</v>
      </c>
      <c r="H23" s="13">
        <v>5471</v>
      </c>
      <c r="I23" s="13">
        <f t="shared" si="0"/>
        <v>6346.36</v>
      </c>
      <c r="J23" s="6">
        <v>392762</v>
      </c>
    </row>
    <row r="24" spans="2:10" ht="15.75" thickBot="1" x14ac:dyDescent="0.3">
      <c r="B24" s="14" t="s">
        <v>3</v>
      </c>
      <c r="C24" s="14">
        <v>216001</v>
      </c>
      <c r="D24" s="15" t="s">
        <v>42</v>
      </c>
      <c r="E24" s="6" t="s">
        <v>85</v>
      </c>
      <c r="F24" s="50" t="s">
        <v>84</v>
      </c>
      <c r="G24" s="12">
        <v>88</v>
      </c>
      <c r="H24" s="13">
        <v>57979.3</v>
      </c>
      <c r="I24" s="13">
        <f t="shared" si="0"/>
        <v>67255.987999999998</v>
      </c>
      <c r="J24" s="6"/>
    </row>
    <row r="25" spans="2:10" ht="60.75" thickBot="1" x14ac:dyDescent="0.3">
      <c r="B25" s="14" t="s">
        <v>3</v>
      </c>
      <c r="C25" s="14">
        <v>261002</v>
      </c>
      <c r="D25" s="15" t="s">
        <v>105</v>
      </c>
      <c r="E25" s="6" t="s">
        <v>94</v>
      </c>
      <c r="F25" s="50" t="s">
        <v>92</v>
      </c>
      <c r="G25" s="12" t="s">
        <v>104</v>
      </c>
      <c r="H25" s="13">
        <v>69459.31</v>
      </c>
      <c r="I25" s="13">
        <f t="shared" si="0"/>
        <v>80572.799599999998</v>
      </c>
      <c r="J25" s="6"/>
    </row>
    <row r="26" spans="2:10" ht="30.75" thickBot="1" x14ac:dyDescent="0.3">
      <c r="B26" s="14" t="s">
        <v>3</v>
      </c>
      <c r="C26" s="14">
        <v>294001</v>
      </c>
      <c r="D26" s="15" t="s">
        <v>86</v>
      </c>
      <c r="E26" s="6" t="s">
        <v>87</v>
      </c>
      <c r="F26" s="47" t="s">
        <v>158</v>
      </c>
      <c r="G26" s="12" t="s">
        <v>102</v>
      </c>
      <c r="H26" s="13">
        <v>11672.7</v>
      </c>
      <c r="I26" s="13">
        <f t="shared" si="0"/>
        <v>13540.332</v>
      </c>
      <c r="J26" s="6"/>
    </row>
    <row r="27" spans="2:10" ht="15.75" thickBot="1" x14ac:dyDescent="0.3">
      <c r="B27" s="14" t="s">
        <v>3</v>
      </c>
      <c r="C27" s="14">
        <v>296001</v>
      </c>
      <c r="D27" s="15" t="s">
        <v>90</v>
      </c>
      <c r="E27" s="6" t="s">
        <v>93</v>
      </c>
      <c r="F27" s="50" t="s">
        <v>91</v>
      </c>
      <c r="G27" s="12" t="s">
        <v>103</v>
      </c>
      <c r="H27" s="13">
        <v>21520</v>
      </c>
      <c r="I27" s="13">
        <f t="shared" si="0"/>
        <v>24963.199999999997</v>
      </c>
      <c r="J27" s="6"/>
    </row>
    <row r="28" spans="2:10" ht="36" customHeight="1" thickBot="1" x14ac:dyDescent="0.3">
      <c r="B28" s="14" t="s">
        <v>3</v>
      </c>
      <c r="C28" s="14">
        <v>323002</v>
      </c>
      <c r="D28" s="15" t="s">
        <v>19</v>
      </c>
      <c r="E28" s="6" t="s">
        <v>7</v>
      </c>
      <c r="F28" s="50" t="s">
        <v>50</v>
      </c>
      <c r="G28" s="12" t="s">
        <v>62</v>
      </c>
      <c r="H28" s="13">
        <v>25818.240000000002</v>
      </c>
      <c r="I28" s="13">
        <f t="shared" si="0"/>
        <v>29949.1584</v>
      </c>
      <c r="J28" s="6">
        <v>304830</v>
      </c>
    </row>
    <row r="29" spans="2:10" ht="33" customHeight="1" thickBot="1" x14ac:dyDescent="0.3">
      <c r="B29" s="14" t="s">
        <v>3</v>
      </c>
      <c r="C29" s="23">
        <v>323002</v>
      </c>
      <c r="D29" s="15" t="s">
        <v>20</v>
      </c>
      <c r="E29" s="6" t="s">
        <v>9</v>
      </c>
      <c r="F29" s="47" t="s">
        <v>50</v>
      </c>
      <c r="G29" s="12" t="s">
        <v>63</v>
      </c>
      <c r="H29" s="13">
        <v>14111.92</v>
      </c>
      <c r="I29" s="13">
        <f t="shared" si="0"/>
        <v>16369.8272</v>
      </c>
      <c r="J29" s="6">
        <v>317295</v>
      </c>
    </row>
    <row r="30" spans="2:10" ht="42" customHeight="1" thickBot="1" x14ac:dyDescent="0.3">
      <c r="B30" s="14" t="s">
        <v>3</v>
      </c>
      <c r="C30" s="14">
        <v>323002</v>
      </c>
      <c r="D30" s="15" t="s">
        <v>21</v>
      </c>
      <c r="E30" s="6" t="s">
        <v>11</v>
      </c>
      <c r="F30" s="50" t="s">
        <v>50</v>
      </c>
      <c r="G30" s="12" t="s">
        <v>71</v>
      </c>
      <c r="H30" s="13">
        <v>16494.240000000002</v>
      </c>
      <c r="I30" s="13">
        <f t="shared" si="0"/>
        <v>19133.3184</v>
      </c>
      <c r="J30" s="6">
        <v>330743</v>
      </c>
    </row>
    <row r="31" spans="2:10" ht="33.75" customHeight="1" thickBot="1" x14ac:dyDescent="0.3">
      <c r="B31" s="14" t="s">
        <v>3</v>
      </c>
      <c r="C31" s="23">
        <v>323002</v>
      </c>
      <c r="D31" s="24" t="s">
        <v>22</v>
      </c>
      <c r="E31" s="6" t="s">
        <v>13</v>
      </c>
      <c r="F31" s="47" t="s">
        <v>50</v>
      </c>
      <c r="G31" s="12" t="s">
        <v>64</v>
      </c>
      <c r="H31" s="13">
        <v>20496.599999999999</v>
      </c>
      <c r="I31" s="13">
        <f t="shared" si="0"/>
        <v>23776.055999999997</v>
      </c>
      <c r="J31" s="6">
        <v>342875</v>
      </c>
    </row>
    <row r="32" spans="2:10" ht="43.5" customHeight="1" thickBot="1" x14ac:dyDescent="0.3">
      <c r="B32" s="14" t="s">
        <v>3</v>
      </c>
      <c r="C32" s="23">
        <v>323002</v>
      </c>
      <c r="D32" s="24" t="s">
        <v>26</v>
      </c>
      <c r="E32" s="6" t="s">
        <v>23</v>
      </c>
      <c r="F32" s="47" t="s">
        <v>50</v>
      </c>
      <c r="G32" s="12" t="s">
        <v>65</v>
      </c>
      <c r="H32" s="13">
        <v>20607.8</v>
      </c>
      <c r="I32" s="13">
        <f t="shared" si="0"/>
        <v>23905.047999999999</v>
      </c>
      <c r="J32" s="6">
        <v>359660</v>
      </c>
    </row>
    <row r="33" spans="2:10" ht="36" customHeight="1" thickBot="1" x14ac:dyDescent="0.3">
      <c r="B33" s="14" t="s">
        <v>3</v>
      </c>
      <c r="C33" s="23">
        <v>323002</v>
      </c>
      <c r="D33" s="24" t="s">
        <v>27</v>
      </c>
      <c r="E33" s="6" t="s">
        <v>24</v>
      </c>
      <c r="F33" s="47" t="s">
        <v>50</v>
      </c>
      <c r="G33" s="12" t="s">
        <v>66</v>
      </c>
      <c r="H33" s="13">
        <v>19350.599999999999</v>
      </c>
      <c r="I33" s="13">
        <f t="shared" si="0"/>
        <v>22446.695999999996</v>
      </c>
      <c r="J33" s="6">
        <v>377230</v>
      </c>
    </row>
    <row r="34" spans="2:10" ht="28.5" customHeight="1" thickBot="1" x14ac:dyDescent="0.3">
      <c r="B34" s="14" t="s">
        <v>3</v>
      </c>
      <c r="C34" s="23">
        <v>323002</v>
      </c>
      <c r="D34" s="24" t="s">
        <v>28</v>
      </c>
      <c r="E34" s="6" t="s">
        <v>25</v>
      </c>
      <c r="F34" s="47" t="s">
        <v>50</v>
      </c>
      <c r="G34" s="12" t="s">
        <v>67</v>
      </c>
      <c r="H34" s="13">
        <v>16472.88</v>
      </c>
      <c r="I34" s="13">
        <f t="shared" si="0"/>
        <v>19108.540799999999</v>
      </c>
      <c r="J34" s="6">
        <v>392032</v>
      </c>
    </row>
    <row r="35" spans="2:10" ht="26.25" customHeight="1" thickBot="1" x14ac:dyDescent="0.3">
      <c r="B35" s="14" t="s">
        <v>3</v>
      </c>
      <c r="C35" s="23">
        <v>323002</v>
      </c>
      <c r="D35" s="24" t="s">
        <v>30</v>
      </c>
      <c r="E35" s="6" t="s">
        <v>33</v>
      </c>
      <c r="F35" s="47" t="s">
        <v>50</v>
      </c>
      <c r="G35" s="12" t="s">
        <v>68</v>
      </c>
      <c r="H35" s="13">
        <v>17074.439999999999</v>
      </c>
      <c r="I35" s="13">
        <f t="shared" si="0"/>
        <v>19806.350399999996</v>
      </c>
      <c r="J35" s="6">
        <v>408880</v>
      </c>
    </row>
    <row r="36" spans="2:10" ht="37.5" customHeight="1" thickBot="1" x14ac:dyDescent="0.3">
      <c r="B36" s="14" t="s">
        <v>3</v>
      </c>
      <c r="C36" s="23">
        <v>323002</v>
      </c>
      <c r="D36" s="24" t="s">
        <v>31</v>
      </c>
      <c r="E36" s="6" t="s">
        <v>34</v>
      </c>
      <c r="F36" s="47" t="s">
        <v>50</v>
      </c>
      <c r="G36" s="12" t="s">
        <v>69</v>
      </c>
      <c r="H36" s="13">
        <v>16969.52</v>
      </c>
      <c r="I36" s="13">
        <f t="shared" si="0"/>
        <v>19684.643199999999</v>
      </c>
      <c r="J36" s="6">
        <v>421597</v>
      </c>
    </row>
    <row r="37" spans="2:10" ht="39" customHeight="1" thickBot="1" x14ac:dyDescent="0.3">
      <c r="B37" s="14" t="s">
        <v>3</v>
      </c>
      <c r="C37" s="23">
        <v>323002</v>
      </c>
      <c r="D37" s="24" t="s">
        <v>32</v>
      </c>
      <c r="E37" s="6" t="s">
        <v>37</v>
      </c>
      <c r="F37" s="47" t="s">
        <v>50</v>
      </c>
      <c r="G37" s="12" t="s">
        <v>70</v>
      </c>
      <c r="H37" s="13">
        <v>13795.72</v>
      </c>
      <c r="I37" s="13">
        <f t="shared" si="0"/>
        <v>16003.035199999998</v>
      </c>
      <c r="J37" s="6">
        <v>442445</v>
      </c>
    </row>
    <row r="38" spans="2:10" ht="33" customHeight="1" thickBot="1" x14ac:dyDescent="0.3">
      <c r="B38" s="14" t="s">
        <v>3</v>
      </c>
      <c r="C38" s="23">
        <v>323002</v>
      </c>
      <c r="D38" s="24" t="s">
        <v>97</v>
      </c>
      <c r="E38" s="6" t="s">
        <v>98</v>
      </c>
      <c r="F38" s="47" t="s">
        <v>50</v>
      </c>
      <c r="G38" s="12" t="s">
        <v>99</v>
      </c>
      <c r="H38" s="13">
        <v>15740.6</v>
      </c>
      <c r="I38" s="13">
        <f t="shared" si="0"/>
        <v>18259.095999999998</v>
      </c>
      <c r="J38" s="6"/>
    </row>
    <row r="39" spans="2:10" ht="30.75" thickBot="1" x14ac:dyDescent="0.3">
      <c r="B39" s="14" t="s">
        <v>3</v>
      </c>
      <c r="C39" s="14">
        <v>355002</v>
      </c>
      <c r="D39" s="15" t="s">
        <v>29</v>
      </c>
      <c r="E39" s="6" t="s">
        <v>12</v>
      </c>
      <c r="F39" s="47" t="s">
        <v>72</v>
      </c>
      <c r="G39" s="12" t="s">
        <v>73</v>
      </c>
      <c r="H39" s="13">
        <v>54404.33</v>
      </c>
      <c r="I39" s="13">
        <f t="shared" si="0"/>
        <v>63109.022799999999</v>
      </c>
      <c r="J39" s="6">
        <v>322136</v>
      </c>
    </row>
    <row r="40" spans="2:10" ht="29.25" customHeight="1" thickBot="1" x14ac:dyDescent="0.3">
      <c r="B40" s="25" t="s">
        <v>3</v>
      </c>
      <c r="C40" s="23">
        <v>358001</v>
      </c>
      <c r="D40" s="24" t="s">
        <v>14</v>
      </c>
      <c r="E40" s="11" t="s">
        <v>6</v>
      </c>
      <c r="F40" s="47" t="s">
        <v>36</v>
      </c>
      <c r="G40" s="12" t="s">
        <v>58</v>
      </c>
      <c r="H40" s="13">
        <v>24844.95</v>
      </c>
      <c r="I40" s="13">
        <f t="shared" si="0"/>
        <v>28820.142</v>
      </c>
      <c r="J40" s="6">
        <v>304729</v>
      </c>
    </row>
    <row r="41" spans="2:10" ht="30.75" customHeight="1" thickBot="1" x14ac:dyDescent="0.3">
      <c r="B41" s="14" t="s">
        <v>3</v>
      </c>
      <c r="C41" s="23">
        <v>358001</v>
      </c>
      <c r="D41" s="15" t="s">
        <v>15</v>
      </c>
      <c r="E41" s="6" t="s">
        <v>8</v>
      </c>
      <c r="F41" s="47" t="s">
        <v>36</v>
      </c>
      <c r="G41" s="12" t="s">
        <v>61</v>
      </c>
      <c r="H41" s="13">
        <v>24844.95</v>
      </c>
      <c r="I41" s="13">
        <f t="shared" si="0"/>
        <v>28820.142</v>
      </c>
      <c r="J41" s="6">
        <v>317928</v>
      </c>
    </row>
    <row r="42" spans="2:10" ht="27" customHeight="1" thickBot="1" x14ac:dyDescent="0.3">
      <c r="B42" s="14" t="s">
        <v>3</v>
      </c>
      <c r="C42" s="23">
        <v>358001</v>
      </c>
      <c r="D42" s="15" t="s">
        <v>17</v>
      </c>
      <c r="E42" s="6" t="s">
        <v>10</v>
      </c>
      <c r="F42" s="47" t="s">
        <v>36</v>
      </c>
      <c r="G42" s="12" t="s">
        <v>60</v>
      </c>
      <c r="H42" s="13">
        <v>24844.95</v>
      </c>
      <c r="I42" s="13">
        <f t="shared" si="0"/>
        <v>28820.142</v>
      </c>
      <c r="J42" s="6">
        <v>330683</v>
      </c>
    </row>
    <row r="43" spans="2:10" ht="27" customHeight="1" thickBot="1" x14ac:dyDescent="0.3">
      <c r="B43" s="14" t="s">
        <v>3</v>
      </c>
      <c r="C43" s="14">
        <v>358001</v>
      </c>
      <c r="D43" s="15" t="s">
        <v>18</v>
      </c>
      <c r="E43" s="6" t="s">
        <v>16</v>
      </c>
      <c r="F43" s="50" t="s">
        <v>36</v>
      </c>
      <c r="G43" s="12" t="s">
        <v>59</v>
      </c>
      <c r="H43" s="13">
        <v>24844.95</v>
      </c>
      <c r="I43" s="13">
        <f t="shared" ref="I43" si="1">H43*1.16</f>
        <v>28820.142</v>
      </c>
      <c r="J43" s="6"/>
    </row>
    <row r="44" spans="2:10" ht="27" customHeight="1" thickBot="1" x14ac:dyDescent="0.3">
      <c r="B44" s="14" t="s">
        <v>3</v>
      </c>
      <c r="C44" s="14">
        <v>358001</v>
      </c>
      <c r="D44" s="15" t="s">
        <v>132</v>
      </c>
      <c r="E44" s="6" t="s">
        <v>133</v>
      </c>
      <c r="F44" s="50" t="s">
        <v>134</v>
      </c>
      <c r="G44" s="12" t="s">
        <v>59</v>
      </c>
      <c r="H44" s="13">
        <v>19112.34</v>
      </c>
      <c r="I44" s="13">
        <f t="shared" si="0"/>
        <v>22170.314399999999</v>
      </c>
      <c r="J44" s="6">
        <v>342692</v>
      </c>
    </row>
    <row r="45" spans="2:10" ht="15.75" thickBot="1" x14ac:dyDescent="0.3">
      <c r="B45" s="10"/>
      <c r="C45" s="10"/>
      <c r="D45" s="10"/>
      <c r="E45" s="10"/>
      <c r="F45" s="16" t="s">
        <v>130</v>
      </c>
      <c r="G45" s="17"/>
      <c r="H45" s="34">
        <f>SUM(H9:H44)</f>
        <v>749668.95999999961</v>
      </c>
      <c r="I45" s="31">
        <f>SUM(I9:I44)</f>
        <v>869615.99360000005</v>
      </c>
    </row>
  </sheetData>
  <mergeCells count="2">
    <mergeCell ref="F5:H5"/>
    <mergeCell ref="B6:J6"/>
  </mergeCells>
  <printOptions horizontalCentered="1"/>
  <pageMargins left="0.98425196850393704" right="0.98425196850393704" top="0.78740157480314965" bottom="0.78740157480314965" header="0.11811023622047245" footer="0.11811023622047245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0"/>
  <sheetViews>
    <sheetView showGridLines="0" topLeftCell="A2" zoomScale="71" zoomScaleNormal="71" workbookViewId="0">
      <pane xSplit="4" ySplit="8" topLeftCell="E13" activePane="bottomRight" state="frozen"/>
      <selection activeCell="A2" sqref="A2"/>
      <selection pane="topRight" activeCell="E2" sqref="E2"/>
      <selection pane="bottomLeft" activeCell="A10" sqref="A10"/>
      <selection pane="bottomRight" activeCell="E23" sqref="E23"/>
    </sheetView>
  </sheetViews>
  <sheetFormatPr baseColWidth="10" defaultRowHeight="15" x14ac:dyDescent="0.25"/>
  <cols>
    <col min="1" max="1" width="1.28515625" customWidth="1"/>
    <col min="2" max="2" width="30.7109375" bestFit="1" customWidth="1"/>
    <col min="3" max="3" width="58.85546875" customWidth="1"/>
    <col min="4" max="4" width="21.5703125" bestFit="1" customWidth="1"/>
    <col min="5" max="5" width="59.5703125" customWidth="1"/>
    <col min="6" max="6" width="22.140625" customWidth="1"/>
    <col min="7" max="7" width="20" bestFit="1" customWidth="1"/>
  </cols>
  <sheetData>
    <row r="3" spans="2:7" x14ac:dyDescent="0.25">
      <c r="F3" s="20" t="s">
        <v>131</v>
      </c>
    </row>
    <row r="5" spans="2:7" x14ac:dyDescent="0.25">
      <c r="D5" s="1"/>
      <c r="E5" s="43"/>
      <c r="F5" s="43"/>
      <c r="G5" s="5"/>
    </row>
    <row r="6" spans="2:7" x14ac:dyDescent="0.25">
      <c r="D6" s="1"/>
      <c r="E6" s="5"/>
      <c r="F6" s="5"/>
      <c r="G6" s="5"/>
    </row>
    <row r="7" spans="2:7" ht="51" customHeight="1" x14ac:dyDescent="0.35">
      <c r="B7" s="36" t="s">
        <v>124</v>
      </c>
      <c r="C7" s="36"/>
      <c r="D7" s="36"/>
      <c r="E7" s="36"/>
      <c r="F7" s="36"/>
      <c r="G7" s="36"/>
    </row>
    <row r="8" spans="2:7" ht="15.75" thickBot="1" x14ac:dyDescent="0.3"/>
    <row r="9" spans="2:7" ht="15.75" thickBot="1" x14ac:dyDescent="0.3">
      <c r="B9" s="2" t="s">
        <v>0</v>
      </c>
      <c r="C9" s="3" t="s">
        <v>4</v>
      </c>
      <c r="D9" s="3" t="s">
        <v>2</v>
      </c>
      <c r="E9" s="3" t="s">
        <v>138</v>
      </c>
      <c r="F9" s="3" t="s">
        <v>95</v>
      </c>
      <c r="G9" s="3" t="s">
        <v>96</v>
      </c>
    </row>
    <row r="10" spans="2:7" ht="15.75" thickBot="1" x14ac:dyDescent="0.3">
      <c r="B10" s="44" t="s">
        <v>128</v>
      </c>
      <c r="C10" s="40" t="s">
        <v>139</v>
      </c>
      <c r="D10" s="37" t="s">
        <v>126</v>
      </c>
      <c r="E10" s="47" t="s">
        <v>118</v>
      </c>
      <c r="F10" s="13">
        <v>269696.53000000003</v>
      </c>
      <c r="G10" s="13">
        <f>F10*1.16</f>
        <v>312847.97480000003</v>
      </c>
    </row>
    <row r="11" spans="2:7" ht="15.75" thickBot="1" x14ac:dyDescent="0.3">
      <c r="B11" s="46"/>
      <c r="C11" s="41"/>
      <c r="D11" s="38"/>
      <c r="E11" s="47" t="s">
        <v>119</v>
      </c>
      <c r="F11" s="13">
        <v>96300</v>
      </c>
      <c r="G11" s="13">
        <f t="shared" ref="G11:G17" si="0">F11*1.16</f>
        <v>111707.99999999999</v>
      </c>
    </row>
    <row r="12" spans="2:7" ht="15.75" thickBot="1" x14ac:dyDescent="0.3">
      <c r="B12" s="46"/>
      <c r="C12" s="41"/>
      <c r="D12" s="38"/>
      <c r="E12" s="47" t="s">
        <v>121</v>
      </c>
      <c r="F12" s="13">
        <v>1120.69</v>
      </c>
      <c r="G12" s="13">
        <f t="shared" si="0"/>
        <v>1300.0003999999999</v>
      </c>
    </row>
    <row r="13" spans="2:7" ht="15.75" thickBot="1" x14ac:dyDescent="0.3">
      <c r="B13" s="46"/>
      <c r="C13" s="41"/>
      <c r="D13" s="38"/>
      <c r="E13" s="47" t="s">
        <v>123</v>
      </c>
      <c r="F13" s="13">
        <v>44775.86</v>
      </c>
      <c r="G13" s="13">
        <f t="shared" si="0"/>
        <v>51939.997599999995</v>
      </c>
    </row>
    <row r="14" spans="2:7" ht="15.75" thickBot="1" x14ac:dyDescent="0.3">
      <c r="B14" s="45"/>
      <c r="C14" s="42"/>
      <c r="D14" s="39"/>
      <c r="E14" s="47" t="s">
        <v>156</v>
      </c>
      <c r="F14" s="13">
        <v>10000</v>
      </c>
      <c r="G14" s="13">
        <f t="shared" si="0"/>
        <v>11600</v>
      </c>
    </row>
    <row r="15" spans="2:7" ht="21" customHeight="1" thickBot="1" x14ac:dyDescent="0.3">
      <c r="B15" s="44" t="s">
        <v>128</v>
      </c>
      <c r="C15" s="40" t="s">
        <v>159</v>
      </c>
      <c r="D15" s="37" t="s">
        <v>127</v>
      </c>
      <c r="E15" s="47" t="s">
        <v>155</v>
      </c>
      <c r="F15" s="13">
        <v>65056.05</v>
      </c>
      <c r="G15" s="13">
        <f t="shared" si="0"/>
        <v>75465.017999999996</v>
      </c>
    </row>
    <row r="16" spans="2:7" ht="24" customHeight="1" thickBot="1" x14ac:dyDescent="0.3">
      <c r="B16" s="45"/>
      <c r="C16" s="42"/>
      <c r="D16" s="39"/>
      <c r="E16" s="47" t="s">
        <v>122</v>
      </c>
      <c r="F16" s="13">
        <v>351537.75</v>
      </c>
      <c r="G16" s="13">
        <f t="shared" si="0"/>
        <v>407783.79</v>
      </c>
    </row>
    <row r="17" spans="2:7" ht="48.75" customHeight="1" thickBot="1" x14ac:dyDescent="0.3">
      <c r="B17" s="22" t="s">
        <v>128</v>
      </c>
      <c r="C17" s="15" t="s">
        <v>105</v>
      </c>
      <c r="D17" s="6" t="s">
        <v>129</v>
      </c>
      <c r="E17" s="50" t="s">
        <v>120</v>
      </c>
      <c r="F17" s="13">
        <v>313584.83</v>
      </c>
      <c r="G17" s="13">
        <f t="shared" si="0"/>
        <v>363758.40279999998</v>
      </c>
    </row>
    <row r="18" spans="2:7" ht="31.5" customHeight="1" thickBot="1" x14ac:dyDescent="0.3">
      <c r="E18" s="19" t="s">
        <v>130</v>
      </c>
      <c r="F18" s="31">
        <f>SUM(F10:F17)</f>
        <v>1152071.71</v>
      </c>
      <c r="G18" s="32">
        <f>SUM(G10:G17)</f>
        <v>1336403.1836000001</v>
      </c>
    </row>
    <row r="19" spans="2:7" ht="55.5" customHeight="1" x14ac:dyDescent="0.25"/>
    <row r="20" spans="2:7" ht="64.5" customHeight="1" x14ac:dyDescent="0.25"/>
  </sheetData>
  <mergeCells count="8">
    <mergeCell ref="C15:C16"/>
    <mergeCell ref="B15:B16"/>
    <mergeCell ref="D15:D16"/>
    <mergeCell ref="E5:F5"/>
    <mergeCell ref="B7:G7"/>
    <mergeCell ref="B10:B14"/>
    <mergeCell ref="C10:C14"/>
    <mergeCell ref="D10:D14"/>
  </mergeCells>
  <printOptions horizontalCentered="1"/>
  <pageMargins left="0" right="0" top="0.78740157480314965" bottom="0.78740157480314965" header="0.11811023622047245" footer="0.11811023622047245"/>
  <pageSetup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8"/>
  <sheetViews>
    <sheetView showGridLines="0" view="pageBreakPreview" topLeftCell="A2" zoomScale="60" zoomScaleNormal="71" workbookViewId="0">
      <pane xSplit="4" ySplit="8" topLeftCell="E10" activePane="bottomRight" state="frozen"/>
      <selection activeCell="A2" sqref="A2"/>
      <selection pane="topRight" activeCell="E2" sqref="E2"/>
      <selection pane="bottomLeft" activeCell="A10" sqref="A10"/>
      <selection pane="bottomRight" activeCell="G4" sqref="G4"/>
    </sheetView>
  </sheetViews>
  <sheetFormatPr baseColWidth="10" defaultRowHeight="15" x14ac:dyDescent="0.25"/>
  <cols>
    <col min="1" max="1" width="1.28515625" customWidth="1"/>
    <col min="2" max="2" width="30.7109375" bestFit="1" customWidth="1"/>
    <col min="3" max="3" width="46.85546875" bestFit="1" customWidth="1"/>
    <col min="4" max="4" width="23.7109375" bestFit="1" customWidth="1"/>
    <col min="5" max="5" width="67.42578125" customWidth="1"/>
    <col min="6" max="6" width="22.140625" customWidth="1"/>
    <col min="7" max="7" width="20.85546875" bestFit="1" customWidth="1"/>
  </cols>
  <sheetData>
    <row r="3" spans="2:7" x14ac:dyDescent="0.25">
      <c r="F3" s="20" t="s">
        <v>131</v>
      </c>
    </row>
    <row r="5" spans="2:7" x14ac:dyDescent="0.25">
      <c r="D5" s="1"/>
      <c r="E5" s="43"/>
      <c r="F5" s="43"/>
      <c r="G5" s="5"/>
    </row>
    <row r="6" spans="2:7" x14ac:dyDescent="0.25">
      <c r="D6" s="1"/>
      <c r="E6" s="5"/>
      <c r="F6" s="5"/>
      <c r="G6" s="5"/>
    </row>
    <row r="7" spans="2:7" ht="51" customHeight="1" x14ac:dyDescent="0.35">
      <c r="B7" s="36" t="s">
        <v>137</v>
      </c>
      <c r="C7" s="36"/>
      <c r="D7" s="36"/>
      <c r="E7" s="36"/>
      <c r="F7" s="36"/>
      <c r="G7" s="36"/>
    </row>
    <row r="8" spans="2:7" ht="15.75" thickBot="1" x14ac:dyDescent="0.3"/>
    <row r="9" spans="2:7" ht="45.75" customHeight="1" thickBot="1" x14ac:dyDescent="0.3">
      <c r="B9" s="8" t="s">
        <v>0</v>
      </c>
      <c r="C9" s="3" t="s">
        <v>4</v>
      </c>
      <c r="D9" s="3" t="s">
        <v>2</v>
      </c>
      <c r="E9" s="3" t="s">
        <v>135</v>
      </c>
      <c r="F9" s="8" t="s">
        <v>95</v>
      </c>
      <c r="G9" s="26" t="s">
        <v>96</v>
      </c>
    </row>
    <row r="10" spans="2:7" ht="55.5" customHeight="1" thickBot="1" x14ac:dyDescent="0.3">
      <c r="B10" s="14" t="s">
        <v>107</v>
      </c>
      <c r="C10" s="24" t="s">
        <v>108</v>
      </c>
      <c r="D10" s="6" t="s">
        <v>112</v>
      </c>
      <c r="E10" s="11" t="s">
        <v>36</v>
      </c>
      <c r="F10" s="13">
        <v>198935.04000000001</v>
      </c>
      <c r="G10" s="13">
        <f t="shared" ref="G10:G17" si="0">F10*1.16</f>
        <v>230764.6464</v>
      </c>
    </row>
    <row r="11" spans="2:7" ht="55.5" customHeight="1" thickBot="1" x14ac:dyDescent="0.3">
      <c r="B11" s="37" t="s">
        <v>107</v>
      </c>
      <c r="C11" s="40" t="s">
        <v>141</v>
      </c>
      <c r="D11" s="37" t="s">
        <v>113</v>
      </c>
      <c r="E11" s="11" t="s">
        <v>143</v>
      </c>
      <c r="F11" s="13">
        <v>310403.5</v>
      </c>
      <c r="G11" s="13">
        <f t="shared" si="0"/>
        <v>360068.06</v>
      </c>
    </row>
    <row r="12" spans="2:7" ht="55.5" customHeight="1" thickBot="1" x14ac:dyDescent="0.3">
      <c r="B12" s="39"/>
      <c r="C12" s="42"/>
      <c r="D12" s="39"/>
      <c r="E12" s="11" t="s">
        <v>142</v>
      </c>
      <c r="F12" s="13">
        <v>329800</v>
      </c>
      <c r="G12" s="13">
        <f t="shared" si="0"/>
        <v>382568</v>
      </c>
    </row>
    <row r="13" spans="2:7" ht="55.5" customHeight="1" thickBot="1" x14ac:dyDescent="0.3">
      <c r="B13" s="14" t="s">
        <v>107</v>
      </c>
      <c r="C13" s="24" t="s">
        <v>109</v>
      </c>
      <c r="D13" s="6" t="s">
        <v>114</v>
      </c>
      <c r="E13" s="47" t="s">
        <v>116</v>
      </c>
      <c r="F13" s="13">
        <v>748275.88</v>
      </c>
      <c r="G13" s="13">
        <f t="shared" si="0"/>
        <v>868000.02079999994</v>
      </c>
    </row>
    <row r="14" spans="2:7" ht="55.5" customHeight="1" thickBot="1" x14ac:dyDescent="0.3">
      <c r="B14" s="14" t="s">
        <v>107</v>
      </c>
      <c r="C14" s="24" t="s">
        <v>110</v>
      </c>
      <c r="D14" s="6" t="s">
        <v>111</v>
      </c>
      <c r="E14" s="47" t="s">
        <v>151</v>
      </c>
      <c r="F14" s="13">
        <v>233012.75</v>
      </c>
      <c r="G14" s="13">
        <f t="shared" si="0"/>
        <v>270294.78999999998</v>
      </c>
    </row>
    <row r="15" spans="2:7" ht="55.5" customHeight="1" thickBot="1" x14ac:dyDescent="0.3">
      <c r="B15" s="37" t="s">
        <v>107</v>
      </c>
      <c r="C15" s="40" t="s">
        <v>154</v>
      </c>
      <c r="D15" s="37" t="s">
        <v>115</v>
      </c>
      <c r="E15" s="48" t="s">
        <v>117</v>
      </c>
      <c r="F15" s="13">
        <v>66724.09</v>
      </c>
      <c r="G15" s="13">
        <f t="shared" si="0"/>
        <v>77399.944399999993</v>
      </c>
    </row>
    <row r="16" spans="2:7" ht="55.5" customHeight="1" thickBot="1" x14ac:dyDescent="0.3">
      <c r="B16" s="38"/>
      <c r="C16" s="41"/>
      <c r="D16" s="38"/>
      <c r="E16" s="48" t="s">
        <v>152</v>
      </c>
      <c r="F16" s="13">
        <v>6088.75</v>
      </c>
      <c r="G16" s="13">
        <f t="shared" si="0"/>
        <v>7062.95</v>
      </c>
    </row>
    <row r="17" spans="2:7" ht="55.5" customHeight="1" thickBot="1" x14ac:dyDescent="0.3">
      <c r="B17" s="39"/>
      <c r="C17" s="42"/>
      <c r="D17" s="39"/>
      <c r="E17" s="51" t="s">
        <v>153</v>
      </c>
      <c r="F17" s="13">
        <v>31724.18</v>
      </c>
      <c r="G17" s="13">
        <f t="shared" si="0"/>
        <v>36800.048799999997</v>
      </c>
    </row>
    <row r="18" spans="2:7" ht="15.75" thickBot="1" x14ac:dyDescent="0.3">
      <c r="B18" s="10"/>
      <c r="C18" s="10"/>
      <c r="D18" s="10"/>
      <c r="E18" s="21" t="s">
        <v>130</v>
      </c>
      <c r="F18" s="31">
        <f>SUM(F10:F17)</f>
        <v>1924964.19</v>
      </c>
      <c r="G18" s="31">
        <f>SUM(G10:G17)</f>
        <v>2232958.4604000002</v>
      </c>
    </row>
  </sheetData>
  <mergeCells count="8">
    <mergeCell ref="E5:F5"/>
    <mergeCell ref="B7:G7"/>
    <mergeCell ref="C11:C12"/>
    <mergeCell ref="D11:D12"/>
    <mergeCell ref="B15:B17"/>
    <mergeCell ref="C15:C17"/>
    <mergeCell ref="D15:D17"/>
    <mergeCell ref="B11:B12"/>
  </mergeCells>
  <printOptions horizontalCentered="1"/>
  <pageMargins left="0" right="0" top="0.78740157480314965" bottom="0.78740157480314965" header="0.11811023622047245" footer="0.11811023622047245"/>
  <pageSetup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3"/>
  <sheetViews>
    <sheetView showGridLines="0" zoomScale="87" zoomScaleNormal="87" workbookViewId="0">
      <selection activeCell="B7" sqref="B7:F7"/>
    </sheetView>
  </sheetViews>
  <sheetFormatPr baseColWidth="10" defaultRowHeight="15" x14ac:dyDescent="0.25"/>
  <cols>
    <col min="1" max="1" width="1.28515625" customWidth="1"/>
    <col min="2" max="2" width="36" customWidth="1"/>
    <col min="3" max="3" width="44.5703125" customWidth="1"/>
    <col min="4" max="4" width="56.28515625" customWidth="1"/>
    <col min="5" max="6" width="21.42578125" customWidth="1"/>
  </cols>
  <sheetData>
    <row r="4" spans="2:6" x14ac:dyDescent="0.25">
      <c r="E4" s="35" t="s">
        <v>131</v>
      </c>
      <c r="F4" s="35"/>
    </row>
    <row r="5" spans="2:6" x14ac:dyDescent="0.25">
      <c r="D5" s="43"/>
      <c r="E5" s="43"/>
      <c r="F5" s="5"/>
    </row>
    <row r="6" spans="2:6" x14ac:dyDescent="0.25">
      <c r="D6" s="5"/>
      <c r="E6" s="5"/>
      <c r="F6" s="5"/>
    </row>
    <row r="7" spans="2:6" ht="51" customHeight="1" x14ac:dyDescent="0.35">
      <c r="B7" s="36" t="s">
        <v>140</v>
      </c>
      <c r="C7" s="36"/>
      <c r="D7" s="36"/>
      <c r="E7" s="36"/>
      <c r="F7" s="36"/>
    </row>
    <row r="8" spans="2:6" ht="15.75" thickBot="1" x14ac:dyDescent="0.3"/>
    <row r="9" spans="2:6" ht="44.25" customHeight="1" thickBot="1" x14ac:dyDescent="0.3">
      <c r="B9" s="8" t="s">
        <v>0</v>
      </c>
      <c r="C9" s="3" t="s">
        <v>4</v>
      </c>
      <c r="D9" s="3" t="s">
        <v>135</v>
      </c>
      <c r="E9" s="7" t="s">
        <v>95</v>
      </c>
      <c r="F9" s="9" t="s">
        <v>96</v>
      </c>
    </row>
    <row r="10" spans="2:6" ht="29.25" customHeight="1" thickBot="1" x14ac:dyDescent="0.3">
      <c r="B10" s="37" t="s">
        <v>3</v>
      </c>
      <c r="C10" s="40" t="s">
        <v>125</v>
      </c>
      <c r="D10" s="47" t="s">
        <v>50</v>
      </c>
      <c r="E10" s="13">
        <v>16999.32</v>
      </c>
      <c r="F10" s="13">
        <f>E10*1.16</f>
        <v>19719.211199999998</v>
      </c>
    </row>
    <row r="11" spans="2:6" ht="30.75" customHeight="1" thickBot="1" x14ac:dyDescent="0.3">
      <c r="B11" s="39"/>
      <c r="C11" s="42"/>
      <c r="D11" s="48" t="s">
        <v>136</v>
      </c>
      <c r="E11" s="13">
        <v>22106.1</v>
      </c>
      <c r="F11" s="13">
        <f>E11*1.16</f>
        <v>25643.075999999997</v>
      </c>
    </row>
    <row r="12" spans="2:6" ht="37.5" customHeight="1" thickBot="1" x14ac:dyDescent="0.3">
      <c r="B12" s="14" t="s">
        <v>3</v>
      </c>
      <c r="C12" s="15" t="s">
        <v>14</v>
      </c>
      <c r="D12" s="50" t="s">
        <v>36</v>
      </c>
      <c r="E12" s="13">
        <v>24866.880000000001</v>
      </c>
      <c r="F12" s="13">
        <f>E12*1.16</f>
        <v>28845.5808</v>
      </c>
    </row>
    <row r="13" spans="2:6" ht="15.75" thickBot="1" x14ac:dyDescent="0.3">
      <c r="B13" s="10"/>
      <c r="C13" s="10"/>
      <c r="D13" s="16" t="s">
        <v>130</v>
      </c>
      <c r="E13" s="31">
        <f>SUM(E10:E12)</f>
        <v>63972.3</v>
      </c>
      <c r="F13" s="32">
        <f>SUM(F10:F12)</f>
        <v>74207.867999999988</v>
      </c>
    </row>
    <row r="17" spans="2:7" ht="42" customHeight="1" x14ac:dyDescent="0.35">
      <c r="B17" s="36" t="s">
        <v>149</v>
      </c>
      <c r="C17" s="36"/>
      <c r="D17" s="36"/>
      <c r="E17" s="36"/>
      <c r="F17" s="36"/>
      <c r="G17" s="36"/>
    </row>
    <row r="18" spans="2:7" ht="13.5" customHeight="1" thickBot="1" x14ac:dyDescent="0.4">
      <c r="B18" s="27"/>
      <c r="C18" s="27"/>
      <c r="D18" s="27"/>
      <c r="E18" s="27"/>
      <c r="F18" s="27"/>
      <c r="G18" s="27"/>
    </row>
    <row r="19" spans="2:7" ht="24" thickBot="1" x14ac:dyDescent="0.4">
      <c r="B19" s="8" t="s">
        <v>0</v>
      </c>
      <c r="C19" s="3" t="s">
        <v>4</v>
      </c>
      <c r="D19" s="3" t="s">
        <v>135</v>
      </c>
      <c r="E19" s="7" t="s">
        <v>95</v>
      </c>
      <c r="F19" s="9" t="s">
        <v>96</v>
      </c>
      <c r="G19" s="27"/>
    </row>
    <row r="20" spans="2:7" ht="29.25" customHeight="1" thickBot="1" x14ac:dyDescent="0.4">
      <c r="B20" s="15" t="s">
        <v>128</v>
      </c>
      <c r="C20" s="15" t="s">
        <v>145</v>
      </c>
      <c r="D20" s="49" t="s">
        <v>119</v>
      </c>
      <c r="E20" s="13">
        <v>24100</v>
      </c>
      <c r="F20" s="13">
        <f>E20*1.16</f>
        <v>27955.999999999996</v>
      </c>
      <c r="G20" s="27"/>
    </row>
    <row r="21" spans="2:7" ht="30.75" thickBot="1" x14ac:dyDescent="0.4">
      <c r="B21" s="15" t="s">
        <v>128</v>
      </c>
      <c r="C21" s="15" t="s">
        <v>160</v>
      </c>
      <c r="D21" s="49" t="s">
        <v>122</v>
      </c>
      <c r="E21" s="13">
        <v>49368</v>
      </c>
      <c r="F21" s="13">
        <f>E21*1.16</f>
        <v>57266.879999999997</v>
      </c>
      <c r="G21" s="27"/>
    </row>
    <row r="22" spans="2:7" ht="15.75" thickBot="1" x14ac:dyDescent="0.3">
      <c r="D22" s="16" t="s">
        <v>130</v>
      </c>
      <c r="E22" s="31">
        <f>SUM(E19:E21)</f>
        <v>73468</v>
      </c>
      <c r="F22" s="32">
        <f>SUM(F19:F21)</f>
        <v>85222.87999999999</v>
      </c>
    </row>
    <row r="23" spans="2:7" x14ac:dyDescent="0.25">
      <c r="D23" s="28"/>
      <c r="E23" s="29"/>
      <c r="F23" s="30"/>
    </row>
    <row r="24" spans="2:7" x14ac:dyDescent="0.25">
      <c r="D24" s="28"/>
      <c r="E24" s="29"/>
      <c r="F24" s="30"/>
    </row>
    <row r="25" spans="2:7" x14ac:dyDescent="0.25">
      <c r="D25" s="28"/>
      <c r="E25" s="29"/>
      <c r="F25" s="30"/>
    </row>
    <row r="26" spans="2:7" ht="42.75" customHeight="1" x14ac:dyDescent="0.35">
      <c r="B26" s="36" t="s">
        <v>150</v>
      </c>
      <c r="C26" s="36"/>
      <c r="D26" s="36"/>
      <c r="E26" s="36"/>
      <c r="F26" s="36"/>
    </row>
    <row r="27" spans="2:7" ht="15.75" thickBot="1" x14ac:dyDescent="0.3"/>
    <row r="28" spans="2:7" ht="15.75" thickBot="1" x14ac:dyDescent="0.3">
      <c r="B28" s="8" t="s">
        <v>0</v>
      </c>
      <c r="C28" s="3" t="s">
        <v>4</v>
      </c>
      <c r="D28" s="3" t="s">
        <v>135</v>
      </c>
      <c r="E28" s="7" t="s">
        <v>161</v>
      </c>
      <c r="F28" s="9" t="s">
        <v>147</v>
      </c>
    </row>
    <row r="29" spans="2:7" ht="15.75" thickBot="1" x14ac:dyDescent="0.3">
      <c r="B29" s="37" t="s">
        <v>107</v>
      </c>
      <c r="C29" s="40" t="s">
        <v>141</v>
      </c>
      <c r="D29" s="47" t="s">
        <v>143</v>
      </c>
      <c r="E29" s="13">
        <v>308375</v>
      </c>
      <c r="F29" s="13">
        <v>394425</v>
      </c>
    </row>
    <row r="30" spans="2:7" ht="15.75" customHeight="1" thickBot="1" x14ac:dyDescent="0.3">
      <c r="B30" s="38"/>
      <c r="C30" s="41"/>
      <c r="D30" s="47" t="s">
        <v>142</v>
      </c>
      <c r="E30" s="13">
        <v>149760</v>
      </c>
      <c r="F30" s="13">
        <v>224640</v>
      </c>
    </row>
    <row r="31" spans="2:7" ht="15.75" thickBot="1" x14ac:dyDescent="0.3">
      <c r="B31" s="39"/>
      <c r="C31" s="42"/>
      <c r="D31" s="48" t="s">
        <v>144</v>
      </c>
      <c r="E31" s="13">
        <v>304675</v>
      </c>
      <c r="F31" s="13">
        <v>409550</v>
      </c>
    </row>
    <row r="32" spans="2:7" ht="15.75" thickBot="1" x14ac:dyDescent="0.3">
      <c r="B32" s="10"/>
      <c r="C32" s="10"/>
      <c r="D32" s="16" t="s">
        <v>146</v>
      </c>
      <c r="E32" s="31">
        <f>SUM(E29:E31)</f>
        <v>762810</v>
      </c>
      <c r="F32" s="32">
        <f>SUM(F29:F31)</f>
        <v>1028615</v>
      </c>
    </row>
    <row r="33" spans="4:6" ht="15.75" thickBot="1" x14ac:dyDescent="0.3">
      <c r="D33" s="16" t="s">
        <v>148</v>
      </c>
      <c r="E33" s="33">
        <f>E32*1.16</f>
        <v>884859.6</v>
      </c>
      <c r="F33" s="32">
        <f>F32*1.16</f>
        <v>1193193.3999999999</v>
      </c>
    </row>
  </sheetData>
  <mergeCells count="9">
    <mergeCell ref="E4:F4"/>
    <mergeCell ref="B26:F26"/>
    <mergeCell ref="B29:B31"/>
    <mergeCell ref="C29:C31"/>
    <mergeCell ref="B17:G17"/>
    <mergeCell ref="D5:E5"/>
    <mergeCell ref="B7:F7"/>
    <mergeCell ref="C10:C11"/>
    <mergeCell ref="B10:B11"/>
  </mergeCells>
  <printOptions horizontalCentered="1"/>
  <pageMargins left="0.98425196850393704" right="0.98425196850393704" top="0.78740157480314965" bottom="0.78740157480314965" header="0.11811023622047245" footer="0.11811023622047245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AD X MONTO 2019  </vt:lpstr>
      <vt:lpstr>AD X DE LEY 2019 </vt:lpstr>
      <vt:lpstr>LIC. SIMPLIFICADA 2019</vt:lpstr>
      <vt:lpstr>INVIT. Y DIR 2020</vt:lpstr>
      <vt:lpstr>'AD X DE LEY 2019 '!Área_de_impresión</vt:lpstr>
      <vt:lpstr>'AD X MONTO 2019  '!Área_de_impresión</vt:lpstr>
      <vt:lpstr>'INVIT. Y DIR 2020'!Área_de_impresión</vt:lpstr>
      <vt:lpstr>'LIC. SIMPLIFICADA 2019'!Área_de_impresión</vt:lpstr>
      <vt:lpstr>'AD X MONTO 2019 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Merino</dc:creator>
  <cp:lastModifiedBy>Elías Hdez Olivares</cp:lastModifiedBy>
  <cp:lastPrinted>2020-03-12T21:11:34Z</cp:lastPrinted>
  <dcterms:created xsi:type="dcterms:W3CDTF">2018-10-25T17:19:28Z</dcterms:created>
  <dcterms:modified xsi:type="dcterms:W3CDTF">2020-03-12T21:22:20Z</dcterms:modified>
</cp:coreProperties>
</file>